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ENGR215\"/>
    </mc:Choice>
  </mc:AlternateContent>
  <bookViews>
    <workbookView xWindow="0" yWindow="0" windowWidth="19200" windowHeight="11775"/>
  </bookViews>
  <sheets>
    <sheet name="Top 10 Importers" sheetId="1" r:id="rId1"/>
    <sheet name="Char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D3" i="1"/>
  <c r="D4" i="1"/>
  <c r="D5" i="1"/>
  <c r="D6" i="1"/>
  <c r="D7" i="1"/>
  <c r="D8" i="1"/>
  <c r="D9" i="1"/>
  <c r="D10" i="1"/>
  <c r="D2" i="1"/>
  <c r="D11" i="1" l="1"/>
  <c r="E11" i="1"/>
</calcChain>
</file>

<file path=xl/sharedStrings.xml><?xml version="1.0" encoding="utf-8"?>
<sst xmlns="http://schemas.openxmlformats.org/spreadsheetml/2006/main" count="15" uniqueCount="15">
  <si>
    <t>PHILLIPS 66 CO</t>
  </si>
  <si>
    <t>EXXONMOBIL OIL CORP</t>
  </si>
  <si>
    <t>VALERO MARKETING &amp; SUPPLY CO</t>
  </si>
  <si>
    <t>CHEVRON USA INC</t>
  </si>
  <si>
    <t>MOTIVA ENTERPRISES LLC</t>
  </si>
  <si>
    <t>MARATHON PETROLEUM CO LLC</t>
  </si>
  <si>
    <t>TESORO CORP</t>
  </si>
  <si>
    <t>PAULSBORO REFINING CO LLC</t>
  </si>
  <si>
    <t>TOTAL PETROCHEMICALS &amp; REFINING USA</t>
  </si>
  <si>
    <t>Company</t>
  </si>
  <si>
    <t>% Persian Gulf</t>
  </si>
  <si>
    <t>Persian Gulf [Thousand Barrels]</t>
  </si>
  <si>
    <t>Total                                   [Thousand Barrels]</t>
  </si>
  <si>
    <t>Totals</t>
  </si>
  <si>
    <t>Other Sources [Thousand Barrels]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</si>
</sst>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3" fontId="0" fillId="2" borderId="2" xfId="0" applyNumberForma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/>
    </xf>
    <xf numFmtId="3" fontId="0" fillId="0" borderId="5" xfId="0" applyNumberFormat="1" applyBorder="1"/>
    <xf numFmtId="168" fontId="0" fillId="0" borderId="6" xfId="0" applyNumberFormat="1" applyBorder="1"/>
    <xf numFmtId="0" fontId="1" fillId="0" borderId="5" xfId="0" applyFont="1" applyBorder="1" applyAlignment="1">
      <alignment wrapText="1"/>
    </xf>
    <xf numFmtId="0" fontId="1" fillId="0" borderId="6" xfId="0" applyFont="1" applyBorder="1"/>
    <xf numFmtId="3" fontId="0" fillId="3" borderId="1" xfId="0" applyNumberFormat="1" applyFill="1" applyBorder="1" applyAlignment="1">
      <alignment horizontal="right" vertical="center" wrapText="1"/>
    </xf>
    <xf numFmtId="3" fontId="0" fillId="3" borderId="2" xfId="0" applyNumberFormat="1" applyFill="1" applyBorder="1" applyAlignment="1">
      <alignment horizontal="right" vertical="center" wrapText="1"/>
    </xf>
    <xf numFmtId="3" fontId="0" fillId="3" borderId="3" xfId="0" applyNumberFormat="1" applyFill="1" applyBorder="1" applyAlignment="1">
      <alignment horizontal="right" vertical="center" wrapText="1"/>
    </xf>
    <xf numFmtId="0" fontId="0" fillId="3" borderId="7" xfId="0" applyFont="1" applyFill="1" applyBorder="1" applyAlignment="1">
      <alignment horizontal="left" vertical="center" wrapText="1"/>
    </xf>
    <xf numFmtId="9" fontId="0" fillId="3" borderId="8" xfId="0" applyNumberForma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left" vertical="center" wrapText="1"/>
    </xf>
    <xf numFmtId="9" fontId="0" fillId="2" borderId="10" xfId="0" applyNumberFormat="1" applyFill="1" applyBorder="1" applyAlignment="1">
      <alignment horizontal="right" vertical="center" wrapText="1"/>
    </xf>
    <xf numFmtId="0" fontId="0" fillId="3" borderId="9" xfId="0" applyFont="1" applyFill="1" applyBorder="1" applyAlignment="1">
      <alignment horizontal="left" vertical="center" wrapText="1"/>
    </xf>
    <xf numFmtId="9" fontId="0" fillId="3" borderId="10" xfId="0" applyNumberFormat="1" applyFill="1" applyBorder="1" applyAlignment="1">
      <alignment horizontal="right" vertical="center" wrapText="1"/>
    </xf>
    <xf numFmtId="0" fontId="0" fillId="3" borderId="11" xfId="0" applyFont="1" applyFill="1" applyBorder="1" applyAlignment="1">
      <alignment horizontal="left" vertical="center" wrapText="1"/>
    </xf>
    <xf numFmtId="9" fontId="0" fillId="3" borderId="12" xfId="0" applyNumberForma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Top 10 Importers of Crude Oil From the Persian Gulf</a:t>
            </a:r>
          </a:p>
          <a:p>
            <a:pPr>
              <a:defRPr/>
            </a:pPr>
            <a:r>
              <a:rPr lang="en-US" baseline="0"/>
              <a:t>(As determined by % of total imports)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'Top 10 Importers'!$C$1</c:f>
              <c:strCache>
                <c:ptCount val="1"/>
                <c:pt idx="0">
                  <c:v>Persian Gulf [Thousand Barrels]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10 Importers'!$A$2:$A$10</c:f>
              <c:strCache>
                <c:ptCount val="9"/>
                <c:pt idx="0">
                  <c:v>MOTIVA ENTERPRISES LLC</c:v>
                </c:pt>
                <c:pt idx="1">
                  <c:v>MARATHON PETROLEUM CO LLC</c:v>
                </c:pt>
                <c:pt idx="2">
                  <c:v>VALERO MARKETING &amp; SUPPLY CO</c:v>
                </c:pt>
                <c:pt idx="3">
                  <c:v>CHEVRON USA INC</c:v>
                </c:pt>
                <c:pt idx="4">
                  <c:v>EXXONMOBIL OIL CORP</c:v>
                </c:pt>
                <c:pt idx="5">
                  <c:v>PAULSBORO REFINING CO LLC</c:v>
                </c:pt>
                <c:pt idx="6">
                  <c:v>TESORO CORP</c:v>
                </c:pt>
                <c:pt idx="7">
                  <c:v>TOTAL PETROCHEMICALS &amp; REFINING USA</c:v>
                </c:pt>
                <c:pt idx="8">
                  <c:v>PHILLIPS 66 CO</c:v>
                </c:pt>
              </c:strCache>
            </c:strRef>
          </c:cat>
          <c:val>
            <c:numRef>
              <c:f>'Top 10 Importers'!$C$2:$C$10</c:f>
              <c:numCache>
                <c:formatCode>#,##0</c:formatCode>
                <c:ptCount val="9"/>
                <c:pt idx="0">
                  <c:v>74756</c:v>
                </c:pt>
                <c:pt idx="1">
                  <c:v>44657</c:v>
                </c:pt>
                <c:pt idx="2">
                  <c:v>63164</c:v>
                </c:pt>
                <c:pt idx="3">
                  <c:v>50258</c:v>
                </c:pt>
                <c:pt idx="4">
                  <c:v>66772</c:v>
                </c:pt>
                <c:pt idx="5">
                  <c:v>16899</c:v>
                </c:pt>
                <c:pt idx="6">
                  <c:v>18969</c:v>
                </c:pt>
                <c:pt idx="7">
                  <c:v>4406</c:v>
                </c:pt>
                <c:pt idx="8">
                  <c:v>20204</c:v>
                </c:pt>
              </c:numCache>
            </c:numRef>
          </c:val>
        </c:ser>
        <c:ser>
          <c:idx val="1"/>
          <c:order val="1"/>
          <c:tx>
            <c:strRef>
              <c:f>'Top 10 Importers'!$D$1</c:f>
              <c:strCache>
                <c:ptCount val="1"/>
                <c:pt idx="0">
                  <c:v>Other Sources [Thousand Barrels]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'Top 10 Importers'!$A$2:$A$10</c:f>
              <c:strCache>
                <c:ptCount val="9"/>
                <c:pt idx="0">
                  <c:v>MOTIVA ENTERPRISES LLC</c:v>
                </c:pt>
                <c:pt idx="1">
                  <c:v>MARATHON PETROLEUM CO LLC</c:v>
                </c:pt>
                <c:pt idx="2">
                  <c:v>VALERO MARKETING &amp; SUPPLY CO</c:v>
                </c:pt>
                <c:pt idx="3">
                  <c:v>CHEVRON USA INC</c:v>
                </c:pt>
                <c:pt idx="4">
                  <c:v>EXXONMOBIL OIL CORP</c:v>
                </c:pt>
                <c:pt idx="5">
                  <c:v>PAULSBORO REFINING CO LLC</c:v>
                </c:pt>
                <c:pt idx="6">
                  <c:v>TESORO CORP</c:v>
                </c:pt>
                <c:pt idx="7">
                  <c:v>TOTAL PETROCHEMICALS &amp; REFINING USA</c:v>
                </c:pt>
                <c:pt idx="8">
                  <c:v>PHILLIPS 66 CO</c:v>
                </c:pt>
              </c:strCache>
            </c:strRef>
          </c:cat>
          <c:val>
            <c:numRef>
              <c:f>'Top 10 Importers'!$D$2:$D$10</c:f>
              <c:numCache>
                <c:formatCode>#,##0</c:formatCode>
                <c:ptCount val="9"/>
                <c:pt idx="0">
                  <c:v>14004</c:v>
                </c:pt>
                <c:pt idx="1">
                  <c:v>32254</c:v>
                </c:pt>
                <c:pt idx="2">
                  <c:v>67064</c:v>
                </c:pt>
                <c:pt idx="3">
                  <c:v>60147</c:v>
                </c:pt>
                <c:pt idx="4">
                  <c:v>86502</c:v>
                </c:pt>
                <c:pt idx="5">
                  <c:v>30087</c:v>
                </c:pt>
                <c:pt idx="6">
                  <c:v>35532</c:v>
                </c:pt>
                <c:pt idx="7">
                  <c:v>10618</c:v>
                </c:pt>
                <c:pt idx="8">
                  <c:v>138547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2128896"/>
        <c:axId val="756319456"/>
      </c:barChart>
      <c:catAx>
        <c:axId val="83212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19456"/>
        <c:crosses val="autoZero"/>
        <c:auto val="1"/>
        <c:lblAlgn val="ctr"/>
        <c:lblOffset val="100"/>
        <c:noMultiLvlLbl val="0"/>
      </c:catAx>
      <c:valAx>
        <c:axId val="756319456"/>
        <c:scaling>
          <c:orientation val="minMax"/>
          <c:max val="16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1288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Layout" zoomScaleNormal="100" workbookViewId="0">
      <selection activeCell="C20" sqref="C20"/>
    </sheetView>
  </sheetViews>
  <sheetFormatPr defaultRowHeight="15" x14ac:dyDescent="0.25"/>
  <cols>
    <col min="1" max="1" width="42" style="1" customWidth="1"/>
    <col min="2" max="2" width="19.140625" customWidth="1"/>
    <col min="3" max="3" width="21.140625" customWidth="1"/>
    <col min="4" max="4" width="19.42578125" customWidth="1"/>
    <col min="5" max="5" width="14.7109375" customWidth="1"/>
  </cols>
  <sheetData>
    <row r="1" spans="1:5" ht="30" customHeight="1" thickBot="1" x14ac:dyDescent="0.3">
      <c r="A1" s="3" t="s">
        <v>9</v>
      </c>
      <c r="B1" s="6" t="s">
        <v>12</v>
      </c>
      <c r="C1" s="6" t="s">
        <v>11</v>
      </c>
      <c r="D1" s="6" t="s">
        <v>14</v>
      </c>
      <c r="E1" s="7" t="s">
        <v>10</v>
      </c>
    </row>
    <row r="2" spans="1:5" ht="15" customHeight="1" x14ac:dyDescent="0.25">
      <c r="A2" s="11" t="s">
        <v>4</v>
      </c>
      <c r="B2" s="8">
        <v>88760</v>
      </c>
      <c r="C2" s="8">
        <v>74756</v>
      </c>
      <c r="D2" s="8">
        <f>B2-C2</f>
        <v>14004</v>
      </c>
      <c r="E2" s="12">
        <v>0.84</v>
      </c>
    </row>
    <row r="3" spans="1:5" ht="15" customHeight="1" x14ac:dyDescent="0.25">
      <c r="A3" s="13" t="s">
        <v>5</v>
      </c>
      <c r="B3" s="2">
        <v>76911</v>
      </c>
      <c r="C3" s="2">
        <v>44657</v>
      </c>
      <c r="D3" s="2">
        <f>B3-C3</f>
        <v>32254</v>
      </c>
      <c r="E3" s="14">
        <v>0.57999999999999996</v>
      </c>
    </row>
    <row r="4" spans="1:5" ht="15" customHeight="1" x14ac:dyDescent="0.25">
      <c r="A4" s="15" t="s">
        <v>2</v>
      </c>
      <c r="B4" s="9">
        <v>130228</v>
      </c>
      <c r="C4" s="9">
        <v>63164</v>
      </c>
      <c r="D4" s="9">
        <f>B4-C4</f>
        <v>67064</v>
      </c>
      <c r="E4" s="16">
        <v>0.49</v>
      </c>
    </row>
    <row r="5" spans="1:5" ht="15" customHeight="1" x14ac:dyDescent="0.25">
      <c r="A5" s="13" t="s">
        <v>3</v>
      </c>
      <c r="B5" s="2">
        <v>110405</v>
      </c>
      <c r="C5" s="2">
        <v>50258</v>
      </c>
      <c r="D5" s="2">
        <f>B5-C5</f>
        <v>60147</v>
      </c>
      <c r="E5" s="14">
        <v>0.46</v>
      </c>
    </row>
    <row r="6" spans="1:5" ht="15" customHeight="1" x14ac:dyDescent="0.25">
      <c r="A6" s="15" t="s">
        <v>1</v>
      </c>
      <c r="B6" s="9">
        <v>153274</v>
      </c>
      <c r="C6" s="9">
        <v>66772</v>
      </c>
      <c r="D6" s="9">
        <f>B6-C6</f>
        <v>86502</v>
      </c>
      <c r="E6" s="16">
        <v>0.44</v>
      </c>
    </row>
    <row r="7" spans="1:5" ht="15" customHeight="1" x14ac:dyDescent="0.25">
      <c r="A7" s="13" t="s">
        <v>7</v>
      </c>
      <c r="B7" s="2">
        <v>46986</v>
      </c>
      <c r="C7" s="2">
        <v>16899</v>
      </c>
      <c r="D7" s="2">
        <f>B7-C7</f>
        <v>30087</v>
      </c>
      <c r="E7" s="14">
        <v>0.36</v>
      </c>
    </row>
    <row r="8" spans="1:5" ht="15" customHeight="1" x14ac:dyDescent="0.25">
      <c r="A8" s="15" t="s">
        <v>6</v>
      </c>
      <c r="B8" s="9">
        <v>54501</v>
      </c>
      <c r="C8" s="9">
        <v>18969</v>
      </c>
      <c r="D8" s="9">
        <f>B8-C8</f>
        <v>35532</v>
      </c>
      <c r="E8" s="16">
        <v>0.35</v>
      </c>
    </row>
    <row r="9" spans="1:5" ht="15" customHeight="1" x14ac:dyDescent="0.25">
      <c r="A9" s="13" t="s">
        <v>8</v>
      </c>
      <c r="B9" s="2">
        <v>15024</v>
      </c>
      <c r="C9" s="2">
        <v>4406</v>
      </c>
      <c r="D9" s="2">
        <f>B9-C9</f>
        <v>10618</v>
      </c>
      <c r="E9" s="14">
        <v>0.28999999999999998</v>
      </c>
    </row>
    <row r="10" spans="1:5" ht="15" customHeight="1" thickBot="1" x14ac:dyDescent="0.3">
      <c r="A10" s="17" t="s">
        <v>0</v>
      </c>
      <c r="B10" s="10">
        <v>158751</v>
      </c>
      <c r="C10" s="10">
        <v>20204</v>
      </c>
      <c r="D10" s="10">
        <f>B10-C10</f>
        <v>138547</v>
      </c>
      <c r="E10" s="18">
        <v>0.13</v>
      </c>
    </row>
    <row r="11" spans="1:5" ht="15.75" thickBot="1" x14ac:dyDescent="0.3">
      <c r="A11" s="3" t="s">
        <v>13</v>
      </c>
      <c r="B11" s="4">
        <f>SUM(B2:B10)</f>
        <v>834840</v>
      </c>
      <c r="C11" s="4">
        <f>SUM(C2:C10)</f>
        <v>360085</v>
      </c>
      <c r="D11" s="4">
        <f>SUM(D2:D10)</f>
        <v>474755</v>
      </c>
      <c r="E11" s="5">
        <f>($C$11/$B$11)</f>
        <v>0.43132216951751234</v>
      </c>
    </row>
  </sheetData>
  <sortState ref="A2:E10">
    <sortCondition descending="1" ref="E2:E10"/>
  </sortState>
  <pageMargins left="0.7" right="0.7" top="0.75" bottom="0.75" header="0.3" footer="0.3"/>
  <pageSetup orientation="landscape" r:id="rId1"/>
  <headerFooter>
    <oddHeader xml:space="preserve">&amp;C&amp;"-,Bold"Top 10 Importers of Crude Oil from the Persian Gulf
(January - June 2014)    &amp;"-,Regular"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Top 10 Importers</vt:lpstr>
      <vt:lpstr>Chart</vt:lpstr>
    </vt:vector>
  </TitlesOfParts>
  <Company>Humboldt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aac378</dc:creator>
  <cp:lastModifiedBy>aac378</cp:lastModifiedBy>
  <cp:lastPrinted>2015-02-18T19:26:16Z</cp:lastPrinted>
  <dcterms:created xsi:type="dcterms:W3CDTF">2015-02-18T19:05:28Z</dcterms:created>
  <dcterms:modified xsi:type="dcterms:W3CDTF">2015-02-18T19:49:32Z</dcterms:modified>
</cp:coreProperties>
</file>