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rudes\Desktop\mason jar analysis\"/>
    </mc:Choice>
  </mc:AlternateContent>
  <xr:revisionPtr revIDLastSave="0" documentId="8_{E6366147-BA84-4F6A-B2F2-F24A2DEBD27F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B122" i="2" l="1"/>
  <c r="C122" i="2" s="1"/>
  <c r="B121" i="2"/>
  <c r="C121" i="2" s="1"/>
  <c r="B120" i="2"/>
  <c r="C120" i="2" s="1"/>
  <c r="B119" i="2"/>
  <c r="C119" i="2" s="1"/>
  <c r="C118" i="2"/>
  <c r="B118" i="2"/>
  <c r="C117" i="2"/>
  <c r="B117" i="2"/>
  <c r="C116" i="2"/>
  <c r="B116" i="2"/>
  <c r="B115" i="2"/>
  <c r="C115" i="2" s="1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4" authorId="0" shapeId="0" xr:uid="{00000000-0006-0000-0000-000001000000}">
      <text>
        <r>
          <rPr>
            <sz val="11"/>
            <color rgb="FF000000"/>
            <rFont val="Calibri"/>
          </rPr>
          <t>njr220:
http://www.energuide.be/en/questions-answers/how-much-energy-do-my-household-appliances-use/71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4" authorId="0" shapeId="0" xr:uid="{00000000-0006-0000-0100-000001000000}">
      <text>
        <r>
          <rPr>
            <sz val="11"/>
            <color rgb="FF000000"/>
            <rFont val="Calibri"/>
          </rPr>
          <t>njr220:
http://www.energuide.be/en/questions-answers/how-much-energy-do-my-household-appliances-use/71</t>
        </r>
      </text>
    </comment>
  </commentList>
</comments>
</file>

<file path=xl/sharedStrings.xml><?xml version="1.0" encoding="utf-8"?>
<sst xmlns="http://schemas.openxmlformats.org/spreadsheetml/2006/main" count="30" uniqueCount="17">
  <si>
    <t>Final Comparison</t>
  </si>
  <si>
    <t>Uses</t>
  </si>
  <si>
    <t>Mason Jar (kWh)</t>
  </si>
  <si>
    <t>Paper Cup(kWh)</t>
  </si>
  <si>
    <t>Plastic Cup (kWh)</t>
  </si>
  <si>
    <t>Assumptions</t>
  </si>
  <si>
    <t>LCD TV</t>
  </si>
  <si>
    <t>W</t>
  </si>
  <si>
    <t>kW</t>
  </si>
  <si>
    <t>Mason Jar</t>
  </si>
  <si>
    <t>kWh</t>
  </si>
  <si>
    <t>Paper Cup</t>
  </si>
  <si>
    <t>Plastic Cup</t>
  </si>
  <si>
    <t>Uses of mason jar</t>
  </si>
  <si>
    <t>Savings  vs Paper Cup (kWh)</t>
  </si>
  <si>
    <t>Amount of hours of LCD TV equivalent</t>
  </si>
  <si>
    <t>Assuming a moderate sized LCD (at 180W) and also assuming a daily drinking habit (of 120 refills in 1 semester)... and buying just one mason jar per semester. This also assumes you put that TV on a power strip and switch it off to avoid the Phantom load.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</si>
</sst>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>
    <font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b/>
      <sz val="11"/>
      <color rgb="FF000000"/>
      <name val="Calibri"/>
    </font>
    <font>
      <i/>
      <sz val="11"/>
      <color rgb="FF7F7F7F"/>
      <name val="Calibri"/>
    </font>
    <font>
      <sz val="11"/>
      <color rgb="FF7F7F7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164" fontId="0" fillId="0" borderId="0" xfId="0" applyNumberFormat="1" applyFont="1"/>
    <xf numFmtId="0" fontId="0" fillId="0" borderId="0" xfId="0" applyFont="1"/>
    <xf numFmtId="0" fontId="0" fillId="0" borderId="4" xfId="0" applyFont="1" applyBorder="1"/>
    <xf numFmtId="0" fontId="4" fillId="0" borderId="0" xfId="0" applyFont="1"/>
    <xf numFmtId="0" fontId="4" fillId="0" borderId="0" xfId="0" applyFont="1" applyAlignment="1"/>
    <xf numFmtId="0" fontId="0" fillId="0" borderId="5" xfId="0" applyFont="1" applyBorder="1"/>
    <xf numFmtId="164" fontId="0" fillId="0" borderId="1" xfId="0" applyNumberFormat="1" applyFont="1" applyBorder="1"/>
    <xf numFmtId="0" fontId="0" fillId="0" borderId="1" xfId="0" applyFont="1" applyBorder="1"/>
    <xf numFmtId="0" fontId="0" fillId="0" borderId="6" xfId="0" applyFont="1" applyBorder="1"/>
    <xf numFmtId="2" fontId="0" fillId="0" borderId="0" xfId="0" applyNumberFormat="1" applyFont="1"/>
    <xf numFmtId="165" fontId="0" fillId="0" borderId="0" xfId="0" applyNumberFormat="1" applyFont="1"/>
    <xf numFmtId="165" fontId="0" fillId="0" borderId="4" xfId="0" applyNumberFormat="1" applyFont="1" applyBorder="1"/>
    <xf numFmtId="0" fontId="5" fillId="0" borderId="0" xfId="0" applyFont="1"/>
    <xf numFmtId="0" fontId="5" fillId="0" borderId="0" xfId="0" applyFont="1" applyAlignment="1"/>
    <xf numFmtId="165" fontId="0" fillId="0" borderId="1" xfId="0" applyNumberFormat="1" applyFont="1" applyBorder="1"/>
    <xf numFmtId="165" fontId="0" fillId="0" borderId="6" xfId="0" applyNumberFormat="1" applyFont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262626"/>
                </a:solidFill>
              </a:defRPr>
            </a:pPr>
            <a:r>
              <a:rPr lang="en-US"/>
              <a:t>Embedded  Energy Per Use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712571547328672E-2"/>
          <c:y val="0.22434488351334492"/>
          <c:w val="0.8850006094121361"/>
          <c:h val="0.6781291798560537"/>
        </c:manualLayout>
      </c:layout>
      <c:lineChart>
        <c:grouping val="standard"/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Mason Jar (kWh)</c:v>
                </c:pt>
              </c:strCache>
            </c:strRef>
          </c:tx>
          <c:spPr>
            <a:ln w="12700" cmpd="sng">
              <a:solidFill>
                <a:srgbClr val="5B9BD5"/>
              </a:solidFill>
            </a:ln>
          </c:spPr>
          <c:marker>
            <c:symbol val="none"/>
          </c:marker>
          <c:val>
            <c:numRef>
              <c:f>Sheet1!$B$3:$B$12</c:f>
              <c:numCache>
                <c:formatCode>0.000</c:formatCode>
                <c:ptCount val="10"/>
                <c:pt idx="0">
                  <c:v>1.81</c:v>
                </c:pt>
                <c:pt idx="1">
                  <c:v>0.90500000000000003</c:v>
                </c:pt>
                <c:pt idx="2">
                  <c:v>0.60333333333333339</c:v>
                </c:pt>
                <c:pt idx="3">
                  <c:v>0.45250000000000001</c:v>
                </c:pt>
                <c:pt idx="4">
                  <c:v>0.36199999999999999</c:v>
                </c:pt>
                <c:pt idx="5">
                  <c:v>0.30166666666666669</c:v>
                </c:pt>
                <c:pt idx="6">
                  <c:v>0.25857142857142856</c:v>
                </c:pt>
                <c:pt idx="7">
                  <c:v>0.22625000000000001</c:v>
                </c:pt>
                <c:pt idx="8">
                  <c:v>0.20111111111111113</c:v>
                </c:pt>
                <c:pt idx="9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5-4C7F-AE32-E2AC11AD7635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Paper Cup(kWh)</c:v>
                </c:pt>
              </c:strCache>
            </c:strRef>
          </c:tx>
          <c:spPr>
            <a:ln w="12700" cmpd="sng">
              <a:solidFill>
                <a:srgbClr val="ED7D31"/>
              </a:solidFill>
            </a:ln>
          </c:spPr>
          <c:marker>
            <c:symbol val="none"/>
          </c:marker>
          <c:val>
            <c:numRef>
              <c:f>Sheet1!$C$3:$C$12</c:f>
              <c:numCache>
                <c:formatCode>General</c:formatCode>
                <c:ptCount val="10"/>
                <c:pt idx="0">
                  <c:v>0.26200000000000001</c:v>
                </c:pt>
                <c:pt idx="1">
                  <c:v>0.26200000000000001</c:v>
                </c:pt>
                <c:pt idx="2">
                  <c:v>0.26200000000000001</c:v>
                </c:pt>
                <c:pt idx="3">
                  <c:v>0.26200000000000001</c:v>
                </c:pt>
                <c:pt idx="4">
                  <c:v>0.26200000000000001</c:v>
                </c:pt>
                <c:pt idx="5">
                  <c:v>0.26200000000000001</c:v>
                </c:pt>
                <c:pt idx="6">
                  <c:v>0.26200000000000001</c:v>
                </c:pt>
                <c:pt idx="7">
                  <c:v>0.26200000000000001</c:v>
                </c:pt>
                <c:pt idx="8">
                  <c:v>0.26200000000000001</c:v>
                </c:pt>
                <c:pt idx="9">
                  <c:v>0.26200000000000001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5-4C7F-AE32-E2AC11AD7635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Plastic Cup (kWh)</c:v>
                </c:pt>
              </c:strCache>
            </c:strRef>
          </c:tx>
          <c:spPr>
            <a:ln w="12700" cmpd="sng">
              <a:solidFill>
                <a:srgbClr val="A5A5A5"/>
              </a:solidFill>
            </a:ln>
          </c:spPr>
          <c:marker>
            <c:symbol val="none"/>
          </c:marker>
          <c:val>
            <c:numRef>
              <c:f>Sheet1!$D$3:$D$12</c:f>
              <c:numCache>
                <c:formatCode>General</c:formatCode>
                <c:ptCount val="10"/>
                <c:pt idx="0">
                  <c:v>0.27300000000000002</c:v>
                </c:pt>
                <c:pt idx="1">
                  <c:v>0.27300000000000002</c:v>
                </c:pt>
                <c:pt idx="2">
                  <c:v>0.27300000000000002</c:v>
                </c:pt>
                <c:pt idx="3">
                  <c:v>0.27300000000000002</c:v>
                </c:pt>
                <c:pt idx="4">
                  <c:v>0.27300000000000002</c:v>
                </c:pt>
                <c:pt idx="5">
                  <c:v>0.27300000000000002</c:v>
                </c:pt>
                <c:pt idx="6">
                  <c:v>0.27300000000000002</c:v>
                </c:pt>
                <c:pt idx="7">
                  <c:v>0.27300000000000002</c:v>
                </c:pt>
                <c:pt idx="8">
                  <c:v>0.27300000000000002</c:v>
                </c:pt>
                <c:pt idx="9">
                  <c:v>0.27300000000000002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5-4C7F-AE32-E2AC11AD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534165"/>
        <c:axId val="2134100529"/>
      </c:lineChart>
      <c:catAx>
        <c:axId val="5275341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900" b="1" i="0">
                    <a:solidFill>
                      <a:srgbClr val="404040"/>
                    </a:solidFill>
                  </a:defRPr>
                </a:pPr>
                <a:r>
                  <a:rPr lang="en-US"/>
                  <a:t>Days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404040"/>
                </a:solidFill>
              </a:defRPr>
            </a:pPr>
            <a:endParaRPr lang="en-US"/>
          </a:p>
        </c:txPr>
        <c:crossAx val="2134100529"/>
        <c:crosses val="autoZero"/>
        <c:auto val="1"/>
        <c:lblAlgn val="ctr"/>
        <c:lblOffset val="100"/>
        <c:noMultiLvlLbl val="1"/>
      </c:catAx>
      <c:valAx>
        <c:axId val="21341005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900" b="1" i="0">
                    <a:solidFill>
                      <a:srgbClr val="404040"/>
                    </a:solidFill>
                  </a:defRPr>
                </a:pPr>
                <a:r>
                  <a:rPr lang="en-US"/>
                  <a:t>Kilowatt-hours</a:t>
                </a:r>
              </a:p>
            </c:rich>
          </c:tx>
          <c:overlay val="0"/>
        </c:title>
        <c:numFmt formatCode="0.0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</a:defRPr>
            </a:pPr>
            <a:endParaRPr lang="en-US"/>
          </a:p>
        </c:txPr>
        <c:crossAx val="527534165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40404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404040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262626"/>
                </a:solidFill>
              </a:defRPr>
            </a:pPr>
            <a:r>
              <a:t>Energy Saved Per Use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Sheet2!$B$2</c:f>
              <c:strCache>
                <c:ptCount val="1"/>
                <c:pt idx="0">
                  <c:v>Savings  vs Paper Cup (kWh)</c:v>
                </c:pt>
              </c:strCache>
            </c:strRef>
          </c:tx>
          <c:spPr>
            <a:ln w="12700" cmpd="sng">
              <a:solidFill>
                <a:srgbClr val="5B9BD5"/>
              </a:solidFill>
            </a:ln>
          </c:spPr>
          <c:marker>
            <c:symbol val="none"/>
          </c:marker>
          <c:val>
            <c:numRef>
              <c:f>Sheet2!$B$3:$B$32</c:f>
              <c:numCache>
                <c:formatCode>0.0</c:formatCode>
                <c:ptCount val="30"/>
                <c:pt idx="0">
                  <c:v>-1.548</c:v>
                </c:pt>
                <c:pt idx="1">
                  <c:v>-1.286</c:v>
                </c:pt>
                <c:pt idx="2">
                  <c:v>-1.024</c:v>
                </c:pt>
                <c:pt idx="3">
                  <c:v>-0.76200000000000001</c:v>
                </c:pt>
                <c:pt idx="4">
                  <c:v>-0.5</c:v>
                </c:pt>
                <c:pt idx="5">
                  <c:v>-0.23799999999999999</c:v>
                </c:pt>
                <c:pt idx="6">
                  <c:v>2.4000000000000021E-2</c:v>
                </c:pt>
                <c:pt idx="7">
                  <c:v>0.28600000000000003</c:v>
                </c:pt>
                <c:pt idx="8">
                  <c:v>0.54800000000000004</c:v>
                </c:pt>
                <c:pt idx="9">
                  <c:v>0.81</c:v>
                </c:pt>
                <c:pt idx="10">
                  <c:v>1.0720000000000001</c:v>
                </c:pt>
                <c:pt idx="11">
                  <c:v>1.3340000000000001</c:v>
                </c:pt>
                <c:pt idx="12">
                  <c:v>1.5960000000000001</c:v>
                </c:pt>
                <c:pt idx="13">
                  <c:v>1.8580000000000001</c:v>
                </c:pt>
                <c:pt idx="14">
                  <c:v>2.12</c:v>
                </c:pt>
                <c:pt idx="15">
                  <c:v>2.3820000000000001</c:v>
                </c:pt>
                <c:pt idx="16">
                  <c:v>2.6440000000000006</c:v>
                </c:pt>
                <c:pt idx="17">
                  <c:v>2.9060000000000001</c:v>
                </c:pt>
                <c:pt idx="18">
                  <c:v>3.1679999999999997</c:v>
                </c:pt>
                <c:pt idx="19">
                  <c:v>3.43</c:v>
                </c:pt>
                <c:pt idx="20">
                  <c:v>3.6920000000000006</c:v>
                </c:pt>
                <c:pt idx="21">
                  <c:v>3.9540000000000002</c:v>
                </c:pt>
                <c:pt idx="22">
                  <c:v>4.2159999999999993</c:v>
                </c:pt>
                <c:pt idx="23">
                  <c:v>4.4779999999999998</c:v>
                </c:pt>
                <c:pt idx="24">
                  <c:v>4.74</c:v>
                </c:pt>
                <c:pt idx="25">
                  <c:v>5.0020000000000007</c:v>
                </c:pt>
                <c:pt idx="26">
                  <c:v>5.2639999999999993</c:v>
                </c:pt>
                <c:pt idx="27">
                  <c:v>5.5259999999999998</c:v>
                </c:pt>
                <c:pt idx="28">
                  <c:v>5.7880000000000003</c:v>
                </c:pt>
                <c:pt idx="29">
                  <c:v>6.0500000000000007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2-4152-94FE-01DE7448E8C1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Amount of hours of LCD TV equivalent</c:v>
                </c:pt>
              </c:strCache>
            </c:strRef>
          </c:tx>
          <c:spPr>
            <a:ln w="12700" cmpd="sng">
              <a:solidFill>
                <a:srgbClr val="ED7D31"/>
              </a:solidFill>
            </a:ln>
          </c:spPr>
          <c:marker>
            <c:symbol val="none"/>
          </c:marker>
          <c:val>
            <c:numRef>
              <c:f>Sheet2!$C$3:$C$32</c:f>
              <c:numCache>
                <c:formatCode>0.0</c:formatCode>
                <c:ptCount val="30"/>
                <c:pt idx="0">
                  <c:v>-10.410000000000002</c:v>
                </c:pt>
                <c:pt idx="1">
                  <c:v>-8.9544444444444444</c:v>
                </c:pt>
                <c:pt idx="2">
                  <c:v>-7.4988888888888887</c:v>
                </c:pt>
                <c:pt idx="3">
                  <c:v>-6.043333333333333</c:v>
                </c:pt>
                <c:pt idx="4">
                  <c:v>-4.5877777777777773</c:v>
                </c:pt>
                <c:pt idx="5">
                  <c:v>-3.1322222222222225</c:v>
                </c:pt>
                <c:pt idx="6">
                  <c:v>-1.6766666666666665</c:v>
                </c:pt>
                <c:pt idx="7">
                  <c:v>-0.22111111111111104</c:v>
                </c:pt>
                <c:pt idx="8">
                  <c:v>1.2344444444444447</c:v>
                </c:pt>
                <c:pt idx="9">
                  <c:v>2.6900000000000008</c:v>
                </c:pt>
                <c:pt idx="10">
                  <c:v>4.1455555555555552</c:v>
                </c:pt>
                <c:pt idx="11">
                  <c:v>5.6011111111111109</c:v>
                </c:pt>
                <c:pt idx="12">
                  <c:v>7.0566666666666666</c:v>
                </c:pt>
                <c:pt idx="13">
                  <c:v>8.5122222222222224</c:v>
                </c:pt>
                <c:pt idx="14">
                  <c:v>9.9677777777777781</c:v>
                </c:pt>
                <c:pt idx="15">
                  <c:v>11.423333333333334</c:v>
                </c:pt>
                <c:pt idx="16">
                  <c:v>12.878888888888891</c:v>
                </c:pt>
                <c:pt idx="17">
                  <c:v>14.334444444444445</c:v>
                </c:pt>
                <c:pt idx="18">
                  <c:v>15.789999999999997</c:v>
                </c:pt>
                <c:pt idx="19">
                  <c:v>17.245555555555558</c:v>
                </c:pt>
                <c:pt idx="20">
                  <c:v>18.701111111111118</c:v>
                </c:pt>
                <c:pt idx="21">
                  <c:v>20.15666666666667</c:v>
                </c:pt>
                <c:pt idx="22">
                  <c:v>21.612222222222222</c:v>
                </c:pt>
                <c:pt idx="23">
                  <c:v>23.067777777777778</c:v>
                </c:pt>
                <c:pt idx="24">
                  <c:v>24.523333333333337</c:v>
                </c:pt>
                <c:pt idx="25">
                  <c:v>25.978888888888896</c:v>
                </c:pt>
                <c:pt idx="26">
                  <c:v>27.434444444444445</c:v>
                </c:pt>
                <c:pt idx="27">
                  <c:v>28.89</c:v>
                </c:pt>
                <c:pt idx="28">
                  <c:v>30.34555555555556</c:v>
                </c:pt>
                <c:pt idx="29">
                  <c:v>31.801111111111116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2-4152-94FE-01DE7448E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246429"/>
        <c:axId val="1448075858"/>
      </c:lineChart>
      <c:catAx>
        <c:axId val="2952464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900" b="1" i="0">
                    <a:solidFill>
                      <a:srgbClr val="404040"/>
                    </a:solidFill>
                  </a:defRPr>
                </a:pPr>
                <a:r>
                  <a:t>Days 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404040"/>
                </a:solidFill>
              </a:defRPr>
            </a:pPr>
            <a:endParaRPr lang="en-US"/>
          </a:p>
        </c:txPr>
        <c:crossAx val="1448075858"/>
        <c:crosses val="autoZero"/>
        <c:auto val="1"/>
        <c:lblAlgn val="ctr"/>
        <c:lblOffset val="100"/>
        <c:noMultiLvlLbl val="1"/>
      </c:catAx>
      <c:valAx>
        <c:axId val="14480758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900" b="1" i="0">
                    <a:solidFill>
                      <a:srgbClr val="404040"/>
                    </a:solidFill>
                  </a:defRPr>
                </a:pPr>
                <a:r>
                  <a:t>KiloWatt-hours</a:t>
                </a:r>
              </a:p>
            </c:rich>
          </c:tx>
          <c:overlay val="0"/>
        </c:title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</a:defRPr>
            </a:pPr>
            <a:endParaRPr lang="en-US"/>
          </a:p>
        </c:txPr>
        <c:crossAx val="295246429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40404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40404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8</xdr:row>
      <xdr:rowOff>38100</xdr:rowOff>
    </xdr:from>
    <xdr:to>
      <xdr:col>15</xdr:col>
      <xdr:colOff>571500</xdr:colOff>
      <xdr:row>32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541020</xdr:colOff>
      <xdr:row>40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1971675</xdr:colOff>
      <xdr:row>17</xdr:row>
      <xdr:rowOff>66675</xdr:rowOff>
    </xdr:from>
    <xdr:to>
      <xdr:col>12</xdr:col>
      <xdr:colOff>571500</xdr:colOff>
      <xdr:row>41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sqref="A1:D1"/>
    </sheetView>
  </sheetViews>
  <sheetFormatPr defaultColWidth="17.33203125" defaultRowHeight="15" customHeight="1"/>
  <cols>
    <col min="1" max="1" width="15.33203125" customWidth="1"/>
    <col min="2" max="2" width="19.44140625" customWidth="1"/>
    <col min="3" max="3" width="20.88671875" customWidth="1"/>
    <col min="4" max="4" width="21.5546875" customWidth="1"/>
    <col min="5" max="8" width="8.6640625" customWidth="1"/>
    <col min="9" max="9" width="10.6640625" customWidth="1"/>
    <col min="10" max="16" width="8.6640625" customWidth="1"/>
  </cols>
  <sheetData>
    <row r="1" spans="1:13">
      <c r="A1" s="21" t="s">
        <v>0</v>
      </c>
      <c r="B1" s="22"/>
      <c r="C1" s="22"/>
      <c r="D1" s="22"/>
      <c r="E1" s="1"/>
      <c r="F1" s="1"/>
      <c r="G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</row>
    <row r="3" spans="1:13">
      <c r="A3" s="3">
        <v>1</v>
      </c>
      <c r="B3" s="4">
        <f t="shared" ref="B3:B22" si="0">$J$5/A3</f>
        <v>1.81</v>
      </c>
      <c r="C3" s="5">
        <f t="shared" ref="C3:C22" si="1">$J$6</f>
        <v>0.26200000000000001</v>
      </c>
      <c r="D3" s="6">
        <f t="shared" ref="D3:D22" si="2">$J$7</f>
        <v>0.27300000000000002</v>
      </c>
      <c r="I3" s="7" t="s">
        <v>5</v>
      </c>
      <c r="J3" s="7"/>
      <c r="K3" s="7"/>
      <c r="L3" s="7"/>
      <c r="M3" s="7"/>
    </row>
    <row r="4" spans="1:13">
      <c r="A4" s="3">
        <v>2</v>
      </c>
      <c r="B4" s="4">
        <f t="shared" si="0"/>
        <v>0.90500000000000003</v>
      </c>
      <c r="C4" s="5">
        <f t="shared" si="1"/>
        <v>0.26200000000000001</v>
      </c>
      <c r="D4" s="6">
        <f t="shared" si="2"/>
        <v>0.27300000000000002</v>
      </c>
      <c r="I4" s="7" t="s">
        <v>6</v>
      </c>
      <c r="J4" s="7">
        <v>180</v>
      </c>
      <c r="K4" s="8" t="s">
        <v>7</v>
      </c>
      <c r="L4" s="7">
        <v>0.18</v>
      </c>
      <c r="M4" s="8" t="s">
        <v>8</v>
      </c>
    </row>
    <row r="5" spans="1:13">
      <c r="A5" s="3">
        <v>3</v>
      </c>
      <c r="B5" s="4">
        <f t="shared" si="0"/>
        <v>0.60333333333333339</v>
      </c>
      <c r="C5" s="5">
        <f t="shared" si="1"/>
        <v>0.26200000000000001</v>
      </c>
      <c r="D5" s="6">
        <f t="shared" si="2"/>
        <v>0.27300000000000002</v>
      </c>
      <c r="I5" s="7" t="s">
        <v>9</v>
      </c>
      <c r="J5" s="7">
        <v>1.81</v>
      </c>
      <c r="K5" s="7" t="s">
        <v>10</v>
      </c>
      <c r="L5" s="7"/>
      <c r="M5" s="7"/>
    </row>
    <row r="6" spans="1:13">
      <c r="A6" s="3">
        <v>4</v>
      </c>
      <c r="B6" s="4">
        <f t="shared" si="0"/>
        <v>0.45250000000000001</v>
      </c>
      <c r="C6" s="5">
        <f t="shared" si="1"/>
        <v>0.26200000000000001</v>
      </c>
      <c r="D6" s="6">
        <f t="shared" si="2"/>
        <v>0.27300000000000002</v>
      </c>
      <c r="I6" s="7" t="s">
        <v>11</v>
      </c>
      <c r="J6" s="7">
        <v>0.26200000000000001</v>
      </c>
      <c r="K6" s="7" t="s">
        <v>10</v>
      </c>
      <c r="L6" s="7"/>
      <c r="M6" s="7"/>
    </row>
    <row r="7" spans="1:13">
      <c r="A7" s="3">
        <v>5</v>
      </c>
      <c r="B7" s="4">
        <f t="shared" si="0"/>
        <v>0.36199999999999999</v>
      </c>
      <c r="C7" s="5">
        <f t="shared" si="1"/>
        <v>0.26200000000000001</v>
      </c>
      <c r="D7" s="6">
        <f t="shared" si="2"/>
        <v>0.27300000000000002</v>
      </c>
      <c r="I7" s="7" t="s">
        <v>12</v>
      </c>
      <c r="J7" s="7">
        <v>0.27300000000000002</v>
      </c>
      <c r="K7" s="7" t="s">
        <v>10</v>
      </c>
      <c r="L7" s="7"/>
      <c r="M7" s="7"/>
    </row>
    <row r="8" spans="1:13">
      <c r="A8" s="3">
        <v>6</v>
      </c>
      <c r="B8" s="4">
        <f t="shared" si="0"/>
        <v>0.30166666666666669</v>
      </c>
      <c r="C8" s="5">
        <f t="shared" si="1"/>
        <v>0.26200000000000001</v>
      </c>
      <c r="D8" s="6">
        <f t="shared" si="2"/>
        <v>0.27300000000000002</v>
      </c>
      <c r="I8" s="7"/>
      <c r="J8" s="7"/>
      <c r="K8" s="7"/>
      <c r="L8" s="7"/>
      <c r="M8" s="7"/>
    </row>
    <row r="9" spans="1:13">
      <c r="A9" s="3">
        <v>7</v>
      </c>
      <c r="B9" s="4">
        <f t="shared" si="0"/>
        <v>0.25857142857142856</v>
      </c>
      <c r="C9" s="5">
        <f t="shared" si="1"/>
        <v>0.26200000000000001</v>
      </c>
      <c r="D9" s="6">
        <f t="shared" si="2"/>
        <v>0.27300000000000002</v>
      </c>
      <c r="I9" s="7"/>
      <c r="J9" s="7"/>
      <c r="K9" s="7"/>
      <c r="L9" s="7"/>
      <c r="M9" s="7"/>
    </row>
    <row r="10" spans="1:13">
      <c r="A10" s="3">
        <v>8</v>
      </c>
      <c r="B10" s="4">
        <f t="shared" si="0"/>
        <v>0.22625000000000001</v>
      </c>
      <c r="C10" s="5">
        <f t="shared" si="1"/>
        <v>0.26200000000000001</v>
      </c>
      <c r="D10" s="6">
        <f t="shared" si="2"/>
        <v>0.27300000000000002</v>
      </c>
      <c r="I10" s="7"/>
      <c r="J10" s="7"/>
      <c r="K10" s="7"/>
      <c r="L10" s="7"/>
      <c r="M10" s="7"/>
    </row>
    <row r="11" spans="1:13">
      <c r="A11" s="3">
        <v>9</v>
      </c>
      <c r="B11" s="4">
        <f t="shared" si="0"/>
        <v>0.20111111111111113</v>
      </c>
      <c r="C11" s="5">
        <f t="shared" si="1"/>
        <v>0.26200000000000001</v>
      </c>
      <c r="D11" s="6">
        <f t="shared" si="2"/>
        <v>0.27300000000000002</v>
      </c>
      <c r="I11" s="7"/>
      <c r="J11" s="7"/>
      <c r="K11" s="7"/>
      <c r="L11" s="7"/>
      <c r="M11" s="7"/>
    </row>
    <row r="12" spans="1:13">
      <c r="A12" s="3">
        <v>10</v>
      </c>
      <c r="B12" s="4">
        <f t="shared" si="0"/>
        <v>0.18099999999999999</v>
      </c>
      <c r="C12" s="5">
        <f t="shared" si="1"/>
        <v>0.26200000000000001</v>
      </c>
      <c r="D12" s="6">
        <f t="shared" si="2"/>
        <v>0.27300000000000002</v>
      </c>
    </row>
    <row r="13" spans="1:13">
      <c r="A13" s="3">
        <v>11</v>
      </c>
      <c r="B13" s="4">
        <f t="shared" si="0"/>
        <v>0.16454545454545455</v>
      </c>
      <c r="C13" s="5">
        <f t="shared" si="1"/>
        <v>0.26200000000000001</v>
      </c>
      <c r="D13" s="6">
        <f t="shared" si="2"/>
        <v>0.27300000000000002</v>
      </c>
    </row>
    <row r="14" spans="1:13">
      <c r="A14" s="3">
        <v>12</v>
      </c>
      <c r="B14" s="4">
        <f t="shared" si="0"/>
        <v>0.15083333333333335</v>
      </c>
      <c r="C14" s="5">
        <f t="shared" si="1"/>
        <v>0.26200000000000001</v>
      </c>
      <c r="D14" s="6">
        <f t="shared" si="2"/>
        <v>0.27300000000000002</v>
      </c>
    </row>
    <row r="15" spans="1:13">
      <c r="A15" s="3">
        <v>13</v>
      </c>
      <c r="B15" s="4">
        <f t="shared" si="0"/>
        <v>0.13923076923076924</v>
      </c>
      <c r="C15" s="5">
        <f t="shared" si="1"/>
        <v>0.26200000000000001</v>
      </c>
      <c r="D15" s="6">
        <f t="shared" si="2"/>
        <v>0.27300000000000002</v>
      </c>
    </row>
    <row r="16" spans="1:13">
      <c r="A16" s="3">
        <v>14</v>
      </c>
      <c r="B16" s="4">
        <f t="shared" si="0"/>
        <v>0.12928571428571428</v>
      </c>
      <c r="C16" s="5">
        <f t="shared" si="1"/>
        <v>0.26200000000000001</v>
      </c>
      <c r="D16" s="6">
        <f t="shared" si="2"/>
        <v>0.27300000000000002</v>
      </c>
    </row>
    <row r="17" spans="1:4">
      <c r="A17" s="3">
        <v>15</v>
      </c>
      <c r="B17" s="4">
        <f t="shared" si="0"/>
        <v>0.12066666666666667</v>
      </c>
      <c r="C17" s="5">
        <f t="shared" si="1"/>
        <v>0.26200000000000001</v>
      </c>
      <c r="D17" s="6">
        <f t="shared" si="2"/>
        <v>0.27300000000000002</v>
      </c>
    </row>
    <row r="18" spans="1:4">
      <c r="A18" s="3">
        <v>16</v>
      </c>
      <c r="B18" s="4">
        <f t="shared" si="0"/>
        <v>0.113125</v>
      </c>
      <c r="C18" s="5">
        <f t="shared" si="1"/>
        <v>0.26200000000000001</v>
      </c>
      <c r="D18" s="6">
        <f t="shared" si="2"/>
        <v>0.27300000000000002</v>
      </c>
    </row>
    <row r="19" spans="1:4">
      <c r="A19" s="3">
        <v>17</v>
      </c>
      <c r="B19" s="4">
        <f t="shared" si="0"/>
        <v>0.10647058823529412</v>
      </c>
      <c r="C19" s="5">
        <f t="shared" si="1"/>
        <v>0.26200000000000001</v>
      </c>
      <c r="D19" s="6">
        <f t="shared" si="2"/>
        <v>0.27300000000000002</v>
      </c>
    </row>
    <row r="20" spans="1:4">
      <c r="A20" s="3">
        <v>18</v>
      </c>
      <c r="B20" s="4">
        <f t="shared" si="0"/>
        <v>0.10055555555555556</v>
      </c>
      <c r="C20" s="5">
        <f t="shared" si="1"/>
        <v>0.26200000000000001</v>
      </c>
      <c r="D20" s="6">
        <f t="shared" si="2"/>
        <v>0.27300000000000002</v>
      </c>
    </row>
    <row r="21" spans="1:4">
      <c r="A21" s="3">
        <v>19</v>
      </c>
      <c r="B21" s="4">
        <f t="shared" si="0"/>
        <v>9.5263157894736841E-2</v>
      </c>
      <c r="C21" s="5">
        <f t="shared" si="1"/>
        <v>0.26200000000000001</v>
      </c>
      <c r="D21" s="6">
        <f t="shared" si="2"/>
        <v>0.27300000000000002</v>
      </c>
    </row>
    <row r="22" spans="1:4">
      <c r="A22" s="9">
        <v>20</v>
      </c>
      <c r="B22" s="10">
        <f t="shared" si="0"/>
        <v>9.0499999999999997E-2</v>
      </c>
      <c r="C22" s="11">
        <f t="shared" si="1"/>
        <v>0.26200000000000001</v>
      </c>
      <c r="D22" s="12">
        <f t="shared" si="2"/>
        <v>0.27300000000000002</v>
      </c>
    </row>
    <row r="23" spans="1:4">
      <c r="B23" s="4"/>
    </row>
    <row r="24" spans="1:4">
      <c r="B24" s="13"/>
    </row>
    <row r="25" spans="1:4">
      <c r="B25" s="13"/>
    </row>
    <row r="26" spans="1:4">
      <c r="B26" s="13"/>
    </row>
    <row r="27" spans="1:4">
      <c r="B27" s="13"/>
    </row>
    <row r="28" spans="1:4">
      <c r="B28" s="13"/>
    </row>
    <row r="29" spans="1:4">
      <c r="B29" s="13"/>
    </row>
    <row r="30" spans="1:4">
      <c r="B30" s="13"/>
    </row>
  </sheetData>
  <mergeCells count="1">
    <mergeCell ref="A1:D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"/>
  <sheetViews>
    <sheetView workbookViewId="0"/>
  </sheetViews>
  <sheetFormatPr defaultColWidth="17.33203125" defaultRowHeight="15" customHeight="1"/>
  <cols>
    <col min="1" max="1" width="18.109375" customWidth="1"/>
    <col min="2" max="2" width="28.88671875" customWidth="1"/>
    <col min="3" max="3" width="42" customWidth="1"/>
    <col min="4" max="4" width="14.33203125" customWidth="1"/>
    <col min="5" max="5" width="11.44140625" customWidth="1"/>
    <col min="6" max="6" width="5.88671875" customWidth="1"/>
    <col min="7" max="7" width="7.44140625" customWidth="1"/>
    <col min="8" max="8" width="8.6640625" customWidth="1"/>
    <col min="9" max="9" width="12.44140625" customWidth="1"/>
    <col min="10" max="16" width="8.6640625" customWidth="1"/>
  </cols>
  <sheetData>
    <row r="1" spans="1:14">
      <c r="A1" s="21" t="s">
        <v>0</v>
      </c>
      <c r="B1" s="22"/>
      <c r="C1" s="22"/>
      <c r="D1" s="1"/>
      <c r="E1" s="1"/>
      <c r="F1" s="1"/>
      <c r="G1" s="1"/>
    </row>
    <row r="2" spans="1:14">
      <c r="A2" s="2" t="s">
        <v>13</v>
      </c>
      <c r="B2" s="2" t="s">
        <v>14</v>
      </c>
      <c r="C2" s="2" t="s">
        <v>15</v>
      </c>
    </row>
    <row r="3" spans="1:14">
      <c r="A3" s="3">
        <v>1</v>
      </c>
      <c r="B3" s="14">
        <f t="shared" ref="B3:B122" si="0">(A3*$J$6)-$J$5</f>
        <v>-1.548</v>
      </c>
      <c r="C3" s="15">
        <f t="shared" ref="C3:C122" si="1">(B3/$L$4)-$J$5</f>
        <v>-10.410000000000002</v>
      </c>
      <c r="I3" s="23" t="s">
        <v>5</v>
      </c>
      <c r="J3" s="24"/>
      <c r="K3" s="24"/>
      <c r="L3" s="16"/>
      <c r="M3" s="16"/>
      <c r="N3" s="7"/>
    </row>
    <row r="4" spans="1:14">
      <c r="A4" s="3">
        <v>2</v>
      </c>
      <c r="B4" s="14">
        <f t="shared" si="0"/>
        <v>-1.286</v>
      </c>
      <c r="C4" s="15">
        <f t="shared" si="1"/>
        <v>-8.9544444444444444</v>
      </c>
      <c r="I4" s="16" t="s">
        <v>6</v>
      </c>
      <c r="J4" s="16">
        <v>180</v>
      </c>
      <c r="K4" s="17" t="s">
        <v>7</v>
      </c>
      <c r="L4" s="16">
        <v>0.18</v>
      </c>
      <c r="M4" s="17" t="s">
        <v>8</v>
      </c>
      <c r="N4" s="7"/>
    </row>
    <row r="5" spans="1:14">
      <c r="A5" s="3">
        <v>3</v>
      </c>
      <c r="B5" s="14">
        <f t="shared" si="0"/>
        <v>-1.024</v>
      </c>
      <c r="C5" s="15">
        <f t="shared" si="1"/>
        <v>-7.4988888888888887</v>
      </c>
      <c r="I5" s="16" t="s">
        <v>9</v>
      </c>
      <c r="J5" s="16">
        <v>1.81</v>
      </c>
      <c r="K5" s="16" t="s">
        <v>10</v>
      </c>
      <c r="L5" s="16"/>
      <c r="M5" s="16"/>
      <c r="N5" s="7"/>
    </row>
    <row r="6" spans="1:14">
      <c r="A6" s="3">
        <v>4</v>
      </c>
      <c r="B6" s="14">
        <f t="shared" si="0"/>
        <v>-0.76200000000000001</v>
      </c>
      <c r="C6" s="15">
        <f t="shared" si="1"/>
        <v>-6.043333333333333</v>
      </c>
      <c r="I6" s="16" t="s">
        <v>11</v>
      </c>
      <c r="J6" s="16">
        <v>0.26200000000000001</v>
      </c>
      <c r="K6" s="16" t="s">
        <v>10</v>
      </c>
      <c r="L6" s="16"/>
      <c r="M6" s="16"/>
      <c r="N6" s="7"/>
    </row>
    <row r="7" spans="1:14">
      <c r="A7" s="3">
        <v>5</v>
      </c>
      <c r="B7" s="14">
        <f t="shared" si="0"/>
        <v>-0.5</v>
      </c>
      <c r="C7" s="15">
        <f t="shared" si="1"/>
        <v>-4.5877777777777773</v>
      </c>
      <c r="I7" s="16" t="s">
        <v>12</v>
      </c>
      <c r="J7" s="16">
        <v>0.27300000000000002</v>
      </c>
      <c r="K7" s="16" t="s">
        <v>10</v>
      </c>
      <c r="L7" s="16"/>
      <c r="M7" s="17"/>
      <c r="N7" s="7"/>
    </row>
    <row r="8" spans="1:14">
      <c r="A8" s="3">
        <v>6</v>
      </c>
      <c r="B8" s="14">
        <f t="shared" si="0"/>
        <v>-0.23799999999999999</v>
      </c>
      <c r="C8" s="15">
        <f t="shared" si="1"/>
        <v>-3.1322222222222225</v>
      </c>
      <c r="I8" s="7"/>
      <c r="J8" s="7"/>
      <c r="K8" s="7"/>
      <c r="L8" s="7"/>
      <c r="M8" s="7"/>
    </row>
    <row r="9" spans="1:14">
      <c r="A9" s="3">
        <v>7</v>
      </c>
      <c r="B9" s="14">
        <f t="shared" si="0"/>
        <v>2.4000000000000021E-2</v>
      </c>
      <c r="C9" s="15">
        <f t="shared" si="1"/>
        <v>-1.6766666666666665</v>
      </c>
      <c r="I9" s="7"/>
      <c r="J9" s="7"/>
      <c r="K9" s="7"/>
      <c r="L9" s="7"/>
      <c r="M9" s="7"/>
    </row>
    <row r="10" spans="1:14">
      <c r="A10" s="3">
        <v>8</v>
      </c>
      <c r="B10" s="14">
        <f t="shared" si="0"/>
        <v>0.28600000000000003</v>
      </c>
      <c r="C10" s="15">
        <f t="shared" si="1"/>
        <v>-0.22111111111111104</v>
      </c>
      <c r="I10" s="7"/>
      <c r="J10" s="7"/>
      <c r="K10" s="7"/>
      <c r="L10" s="7"/>
      <c r="M10" s="7"/>
    </row>
    <row r="11" spans="1:14">
      <c r="A11" s="3">
        <v>9</v>
      </c>
      <c r="B11" s="14">
        <f t="shared" si="0"/>
        <v>0.54800000000000004</v>
      </c>
      <c r="C11" s="15">
        <f t="shared" si="1"/>
        <v>1.2344444444444447</v>
      </c>
      <c r="I11" s="7"/>
      <c r="J11" s="7"/>
      <c r="K11" s="7"/>
      <c r="L11" s="7"/>
      <c r="M11" s="7"/>
    </row>
    <row r="12" spans="1:14">
      <c r="A12" s="3">
        <v>10</v>
      </c>
      <c r="B12" s="14">
        <f t="shared" si="0"/>
        <v>0.81</v>
      </c>
      <c r="C12" s="15">
        <f t="shared" si="1"/>
        <v>2.6900000000000008</v>
      </c>
    </row>
    <row r="13" spans="1:14">
      <c r="A13" s="3">
        <v>11</v>
      </c>
      <c r="B13" s="14">
        <f t="shared" si="0"/>
        <v>1.0720000000000001</v>
      </c>
      <c r="C13" s="15">
        <f t="shared" si="1"/>
        <v>4.1455555555555552</v>
      </c>
    </row>
    <row r="14" spans="1:14">
      <c r="A14" s="3">
        <v>12</v>
      </c>
      <c r="B14" s="14">
        <f t="shared" si="0"/>
        <v>1.3340000000000001</v>
      </c>
      <c r="C14" s="15">
        <f t="shared" si="1"/>
        <v>5.6011111111111109</v>
      </c>
    </row>
    <row r="15" spans="1:14">
      <c r="A15" s="3">
        <v>13</v>
      </c>
      <c r="B15" s="14">
        <f t="shared" si="0"/>
        <v>1.5960000000000001</v>
      </c>
      <c r="C15" s="15">
        <f t="shared" si="1"/>
        <v>7.0566666666666666</v>
      </c>
    </row>
    <row r="16" spans="1:14">
      <c r="A16" s="3">
        <v>14</v>
      </c>
      <c r="B16" s="14">
        <f t="shared" si="0"/>
        <v>1.8580000000000001</v>
      </c>
      <c r="C16" s="15">
        <f t="shared" si="1"/>
        <v>8.5122222222222224</v>
      </c>
    </row>
    <row r="17" spans="1:3">
      <c r="A17" s="3">
        <v>15</v>
      </c>
      <c r="B17" s="14">
        <f t="shared" si="0"/>
        <v>2.12</v>
      </c>
      <c r="C17" s="15">
        <f t="shared" si="1"/>
        <v>9.9677777777777781</v>
      </c>
    </row>
    <row r="18" spans="1:3">
      <c r="A18" s="3">
        <v>16</v>
      </c>
      <c r="B18" s="14">
        <f t="shared" si="0"/>
        <v>2.3820000000000001</v>
      </c>
      <c r="C18" s="15">
        <f t="shared" si="1"/>
        <v>11.423333333333334</v>
      </c>
    </row>
    <row r="19" spans="1:3">
      <c r="A19" s="3">
        <v>17</v>
      </c>
      <c r="B19" s="14">
        <f t="shared" si="0"/>
        <v>2.6440000000000006</v>
      </c>
      <c r="C19" s="15">
        <f t="shared" si="1"/>
        <v>12.878888888888891</v>
      </c>
    </row>
    <row r="20" spans="1:3">
      <c r="A20" s="3">
        <v>18</v>
      </c>
      <c r="B20" s="14">
        <f t="shared" si="0"/>
        <v>2.9060000000000001</v>
      </c>
      <c r="C20" s="15">
        <f t="shared" si="1"/>
        <v>14.334444444444445</v>
      </c>
    </row>
    <row r="21" spans="1:3">
      <c r="A21" s="3">
        <v>19</v>
      </c>
      <c r="B21" s="14">
        <f t="shared" si="0"/>
        <v>3.1679999999999997</v>
      </c>
      <c r="C21" s="15">
        <f t="shared" si="1"/>
        <v>15.789999999999997</v>
      </c>
    </row>
    <row r="22" spans="1:3">
      <c r="A22" s="3">
        <v>20</v>
      </c>
      <c r="B22" s="14">
        <f t="shared" si="0"/>
        <v>3.43</v>
      </c>
      <c r="C22" s="15">
        <f t="shared" si="1"/>
        <v>17.245555555555558</v>
      </c>
    </row>
    <row r="23" spans="1:3">
      <c r="A23" s="3">
        <v>21</v>
      </c>
      <c r="B23" s="14">
        <f t="shared" si="0"/>
        <v>3.6920000000000006</v>
      </c>
      <c r="C23" s="15">
        <f t="shared" si="1"/>
        <v>18.701111111111118</v>
      </c>
    </row>
    <row r="24" spans="1:3">
      <c r="A24" s="3">
        <v>22</v>
      </c>
      <c r="B24" s="14">
        <f t="shared" si="0"/>
        <v>3.9540000000000002</v>
      </c>
      <c r="C24" s="15">
        <f t="shared" si="1"/>
        <v>20.15666666666667</v>
      </c>
    </row>
    <row r="25" spans="1:3">
      <c r="A25" s="3">
        <v>23</v>
      </c>
      <c r="B25" s="14">
        <f t="shared" si="0"/>
        <v>4.2159999999999993</v>
      </c>
      <c r="C25" s="15">
        <f t="shared" si="1"/>
        <v>21.612222222222222</v>
      </c>
    </row>
    <row r="26" spans="1:3">
      <c r="A26" s="3">
        <v>24</v>
      </c>
      <c r="B26" s="14">
        <f t="shared" si="0"/>
        <v>4.4779999999999998</v>
      </c>
      <c r="C26" s="15">
        <f t="shared" si="1"/>
        <v>23.067777777777778</v>
      </c>
    </row>
    <row r="27" spans="1:3">
      <c r="A27" s="3">
        <v>25</v>
      </c>
      <c r="B27" s="14">
        <f t="shared" si="0"/>
        <v>4.74</v>
      </c>
      <c r="C27" s="15">
        <f t="shared" si="1"/>
        <v>24.523333333333337</v>
      </c>
    </row>
    <row r="28" spans="1:3">
      <c r="A28" s="3">
        <v>26</v>
      </c>
      <c r="B28" s="14">
        <f t="shared" si="0"/>
        <v>5.0020000000000007</v>
      </c>
      <c r="C28" s="15">
        <f t="shared" si="1"/>
        <v>25.978888888888896</v>
      </c>
    </row>
    <row r="29" spans="1:3">
      <c r="A29" s="3">
        <v>27</v>
      </c>
      <c r="B29" s="14">
        <f t="shared" si="0"/>
        <v>5.2639999999999993</v>
      </c>
      <c r="C29" s="15">
        <f t="shared" si="1"/>
        <v>27.434444444444445</v>
      </c>
    </row>
    <row r="30" spans="1:3">
      <c r="A30" s="3">
        <v>28</v>
      </c>
      <c r="B30" s="14">
        <f t="shared" si="0"/>
        <v>5.5259999999999998</v>
      </c>
      <c r="C30" s="15">
        <f t="shared" si="1"/>
        <v>28.89</v>
      </c>
    </row>
    <row r="31" spans="1:3">
      <c r="A31" s="3">
        <v>29</v>
      </c>
      <c r="B31" s="14">
        <f t="shared" si="0"/>
        <v>5.7880000000000003</v>
      </c>
      <c r="C31" s="15">
        <f t="shared" si="1"/>
        <v>30.34555555555556</v>
      </c>
    </row>
    <row r="32" spans="1:3">
      <c r="A32" s="9">
        <v>30</v>
      </c>
      <c r="B32" s="18">
        <f t="shared" si="0"/>
        <v>6.0500000000000007</v>
      </c>
      <c r="C32" s="19">
        <f t="shared" si="1"/>
        <v>31.801111111111116</v>
      </c>
    </row>
    <row r="33" spans="1:3">
      <c r="A33" s="3">
        <v>31</v>
      </c>
      <c r="B33" s="14">
        <f t="shared" si="0"/>
        <v>6.3119999999999994</v>
      </c>
      <c r="C33" s="15">
        <f t="shared" si="1"/>
        <v>33.256666666666661</v>
      </c>
    </row>
    <row r="34" spans="1:3">
      <c r="A34" s="3">
        <v>32</v>
      </c>
      <c r="B34" s="14">
        <f t="shared" si="0"/>
        <v>6.5739999999999998</v>
      </c>
      <c r="C34" s="15">
        <f t="shared" si="1"/>
        <v>34.712222222222223</v>
      </c>
    </row>
    <row r="35" spans="1:3">
      <c r="A35" s="3">
        <v>33</v>
      </c>
      <c r="B35" s="14">
        <f t="shared" si="0"/>
        <v>6.8360000000000003</v>
      </c>
      <c r="C35" s="15">
        <f t="shared" si="1"/>
        <v>36.167777777777779</v>
      </c>
    </row>
    <row r="36" spans="1:3">
      <c r="A36" s="3">
        <v>34</v>
      </c>
      <c r="B36" s="14">
        <f t="shared" si="0"/>
        <v>7.0980000000000008</v>
      </c>
      <c r="C36" s="15">
        <f t="shared" si="1"/>
        <v>37.623333333333335</v>
      </c>
    </row>
    <row r="37" spans="1:3">
      <c r="A37" s="3">
        <v>35</v>
      </c>
      <c r="B37" s="14">
        <f t="shared" si="0"/>
        <v>7.3599999999999994</v>
      </c>
      <c r="C37" s="15">
        <f t="shared" si="1"/>
        <v>39.078888888888883</v>
      </c>
    </row>
    <row r="38" spans="1:3">
      <c r="A38" s="3">
        <v>36</v>
      </c>
      <c r="B38" s="14">
        <f t="shared" si="0"/>
        <v>7.6219999999999999</v>
      </c>
      <c r="C38" s="15">
        <f t="shared" si="1"/>
        <v>40.534444444444446</v>
      </c>
    </row>
    <row r="39" spans="1:3">
      <c r="A39" s="3">
        <v>37</v>
      </c>
      <c r="B39" s="14">
        <f t="shared" si="0"/>
        <v>7.8840000000000003</v>
      </c>
      <c r="C39" s="15">
        <f t="shared" si="1"/>
        <v>41.99</v>
      </c>
    </row>
    <row r="40" spans="1:3">
      <c r="A40" s="3">
        <v>38</v>
      </c>
      <c r="B40" s="14">
        <f t="shared" si="0"/>
        <v>8.145999999999999</v>
      </c>
      <c r="C40" s="15">
        <f t="shared" si="1"/>
        <v>43.445555555555551</v>
      </c>
    </row>
    <row r="41" spans="1:3">
      <c r="A41" s="3">
        <v>39</v>
      </c>
      <c r="B41" s="14">
        <f t="shared" si="0"/>
        <v>8.4079999999999995</v>
      </c>
      <c r="C41" s="15">
        <f t="shared" si="1"/>
        <v>44.901111111111106</v>
      </c>
    </row>
    <row r="42" spans="1:3">
      <c r="A42" s="3">
        <v>40</v>
      </c>
      <c r="B42" s="14">
        <f t="shared" si="0"/>
        <v>8.67</v>
      </c>
      <c r="C42" s="15">
        <f t="shared" si="1"/>
        <v>46.356666666666669</v>
      </c>
    </row>
    <row r="43" spans="1:3">
      <c r="A43" s="3">
        <v>41</v>
      </c>
      <c r="B43" s="14">
        <f t="shared" si="0"/>
        <v>8.9320000000000004</v>
      </c>
      <c r="C43" s="15">
        <f t="shared" si="1"/>
        <v>47.812222222222225</v>
      </c>
    </row>
    <row r="44" spans="1:3">
      <c r="A44" s="3">
        <v>42</v>
      </c>
      <c r="B44" s="14">
        <f t="shared" si="0"/>
        <v>9.1940000000000008</v>
      </c>
      <c r="C44" s="15">
        <f t="shared" si="1"/>
        <v>49.267777777777781</v>
      </c>
    </row>
    <row r="45" spans="1:3">
      <c r="A45" s="3">
        <v>43</v>
      </c>
      <c r="B45" s="14">
        <f t="shared" si="0"/>
        <v>9.4559999999999995</v>
      </c>
      <c r="C45" s="15">
        <f t="shared" si="1"/>
        <v>50.723333333333329</v>
      </c>
    </row>
    <row r="46" spans="1:3">
      <c r="A46" s="3">
        <v>44</v>
      </c>
      <c r="B46" s="14">
        <f t="shared" si="0"/>
        <v>9.718</v>
      </c>
      <c r="C46" s="15">
        <f t="shared" si="1"/>
        <v>52.178888888888892</v>
      </c>
    </row>
    <row r="47" spans="1:3">
      <c r="A47" s="3">
        <v>45</v>
      </c>
      <c r="B47" s="14">
        <f t="shared" si="0"/>
        <v>9.98</v>
      </c>
      <c r="C47" s="15">
        <f t="shared" si="1"/>
        <v>53.634444444444448</v>
      </c>
    </row>
    <row r="48" spans="1:3">
      <c r="A48" s="3">
        <v>46</v>
      </c>
      <c r="B48" s="14">
        <f t="shared" si="0"/>
        <v>10.241999999999999</v>
      </c>
      <c r="C48" s="15">
        <f t="shared" si="1"/>
        <v>55.089999999999996</v>
      </c>
    </row>
    <row r="49" spans="1:3">
      <c r="A49" s="3">
        <v>47</v>
      </c>
      <c r="B49" s="14">
        <f t="shared" si="0"/>
        <v>10.504</v>
      </c>
      <c r="C49" s="15">
        <f t="shared" si="1"/>
        <v>56.545555555555552</v>
      </c>
    </row>
    <row r="50" spans="1:3">
      <c r="A50" s="3">
        <v>48</v>
      </c>
      <c r="B50" s="14">
        <f t="shared" si="0"/>
        <v>10.766</v>
      </c>
      <c r="C50" s="15">
        <f t="shared" si="1"/>
        <v>58.001111111111108</v>
      </c>
    </row>
    <row r="51" spans="1:3">
      <c r="A51" s="3">
        <v>49</v>
      </c>
      <c r="B51" s="14">
        <f t="shared" si="0"/>
        <v>11.028</v>
      </c>
      <c r="C51" s="15">
        <f t="shared" si="1"/>
        <v>59.456666666666671</v>
      </c>
    </row>
    <row r="52" spans="1:3">
      <c r="A52" s="3">
        <v>50</v>
      </c>
      <c r="B52" s="14">
        <f t="shared" si="0"/>
        <v>11.290000000000001</v>
      </c>
      <c r="C52" s="15">
        <f t="shared" si="1"/>
        <v>60.912222222222226</v>
      </c>
    </row>
    <row r="53" spans="1:3">
      <c r="A53" s="3">
        <v>51</v>
      </c>
      <c r="B53" s="14">
        <f t="shared" si="0"/>
        <v>11.552</v>
      </c>
      <c r="C53" s="15">
        <f t="shared" si="1"/>
        <v>62.367777777777775</v>
      </c>
    </row>
    <row r="54" spans="1:3">
      <c r="A54" s="3">
        <v>52</v>
      </c>
      <c r="B54" s="14">
        <f t="shared" si="0"/>
        <v>11.814</v>
      </c>
      <c r="C54" s="15">
        <f t="shared" si="1"/>
        <v>63.823333333333338</v>
      </c>
    </row>
    <row r="55" spans="1:3">
      <c r="A55" s="3">
        <v>53</v>
      </c>
      <c r="B55" s="14">
        <f t="shared" si="0"/>
        <v>12.076000000000001</v>
      </c>
      <c r="C55" s="15">
        <f t="shared" si="1"/>
        <v>65.278888888888886</v>
      </c>
    </row>
    <row r="56" spans="1:3">
      <c r="A56" s="3">
        <v>54</v>
      </c>
      <c r="B56" s="14">
        <f t="shared" si="0"/>
        <v>12.337999999999999</v>
      </c>
      <c r="C56" s="15">
        <f t="shared" si="1"/>
        <v>66.734444444444435</v>
      </c>
    </row>
    <row r="57" spans="1:3">
      <c r="A57" s="3">
        <v>55</v>
      </c>
      <c r="B57" s="14">
        <f t="shared" si="0"/>
        <v>12.6</v>
      </c>
      <c r="C57" s="15">
        <f t="shared" si="1"/>
        <v>68.19</v>
      </c>
    </row>
    <row r="58" spans="1:3">
      <c r="A58" s="3">
        <v>56</v>
      </c>
      <c r="B58" s="14">
        <f t="shared" si="0"/>
        <v>12.862</v>
      </c>
      <c r="C58" s="15">
        <f t="shared" si="1"/>
        <v>69.645555555555561</v>
      </c>
    </row>
    <row r="59" spans="1:3">
      <c r="A59" s="3">
        <v>57</v>
      </c>
      <c r="B59" s="14">
        <f t="shared" si="0"/>
        <v>13.124000000000001</v>
      </c>
      <c r="C59" s="15">
        <f t="shared" si="1"/>
        <v>71.101111111111109</v>
      </c>
    </row>
    <row r="60" spans="1:3">
      <c r="A60" s="3">
        <v>58</v>
      </c>
      <c r="B60" s="14">
        <f t="shared" si="0"/>
        <v>13.386000000000001</v>
      </c>
      <c r="C60" s="15">
        <f t="shared" si="1"/>
        <v>72.556666666666672</v>
      </c>
    </row>
    <row r="61" spans="1:3">
      <c r="A61" s="3">
        <v>59</v>
      </c>
      <c r="B61" s="14">
        <f t="shared" si="0"/>
        <v>13.648</v>
      </c>
      <c r="C61" s="15">
        <f t="shared" si="1"/>
        <v>74.012222222222221</v>
      </c>
    </row>
    <row r="62" spans="1:3">
      <c r="A62" s="9">
        <v>60</v>
      </c>
      <c r="B62" s="18">
        <f t="shared" si="0"/>
        <v>13.91</v>
      </c>
      <c r="C62" s="19">
        <f t="shared" si="1"/>
        <v>75.467777777777783</v>
      </c>
    </row>
    <row r="63" spans="1:3">
      <c r="A63" s="3">
        <v>61</v>
      </c>
      <c r="B63" s="14">
        <f t="shared" si="0"/>
        <v>14.172000000000001</v>
      </c>
      <c r="C63" s="15">
        <f t="shared" si="1"/>
        <v>76.923333333333332</v>
      </c>
    </row>
    <row r="64" spans="1:3">
      <c r="A64" s="3">
        <v>62</v>
      </c>
      <c r="B64" s="14">
        <f t="shared" si="0"/>
        <v>14.433999999999999</v>
      </c>
      <c r="C64" s="15">
        <f t="shared" si="1"/>
        <v>78.378888888888881</v>
      </c>
    </row>
    <row r="65" spans="1:3">
      <c r="A65" s="3">
        <v>63</v>
      </c>
      <c r="B65" s="14">
        <f t="shared" si="0"/>
        <v>14.696</v>
      </c>
      <c r="C65" s="15">
        <f t="shared" si="1"/>
        <v>79.834444444444443</v>
      </c>
    </row>
    <row r="66" spans="1:3">
      <c r="A66" s="3">
        <v>64</v>
      </c>
      <c r="B66" s="14">
        <f t="shared" si="0"/>
        <v>14.958</v>
      </c>
      <c r="C66" s="15">
        <f t="shared" si="1"/>
        <v>81.290000000000006</v>
      </c>
    </row>
    <row r="67" spans="1:3">
      <c r="A67" s="3">
        <v>65</v>
      </c>
      <c r="B67" s="14">
        <f t="shared" si="0"/>
        <v>15.22</v>
      </c>
      <c r="C67" s="15">
        <f t="shared" si="1"/>
        <v>82.745555555555555</v>
      </c>
    </row>
    <row r="68" spans="1:3">
      <c r="A68" s="3">
        <v>66</v>
      </c>
      <c r="B68" s="14">
        <f t="shared" si="0"/>
        <v>15.482000000000001</v>
      </c>
      <c r="C68" s="15">
        <f t="shared" si="1"/>
        <v>84.201111111111118</v>
      </c>
    </row>
    <row r="69" spans="1:3">
      <c r="A69" s="3">
        <v>67</v>
      </c>
      <c r="B69" s="14">
        <f t="shared" si="0"/>
        <v>15.744000000000002</v>
      </c>
      <c r="C69" s="15">
        <f t="shared" si="1"/>
        <v>85.65666666666668</v>
      </c>
    </row>
    <row r="70" spans="1:3">
      <c r="A70" s="3">
        <v>68</v>
      </c>
      <c r="B70" s="14">
        <f t="shared" si="0"/>
        <v>16.006000000000004</v>
      </c>
      <c r="C70" s="15">
        <f t="shared" si="1"/>
        <v>87.112222222222243</v>
      </c>
    </row>
    <row r="71" spans="1:3">
      <c r="A71" s="3">
        <v>69</v>
      </c>
      <c r="B71" s="14">
        <f t="shared" si="0"/>
        <v>16.268000000000001</v>
      </c>
      <c r="C71" s="15">
        <f t="shared" si="1"/>
        <v>88.567777777777778</v>
      </c>
    </row>
    <row r="72" spans="1:3">
      <c r="A72" s="3">
        <v>70</v>
      </c>
      <c r="B72" s="14">
        <f t="shared" si="0"/>
        <v>16.53</v>
      </c>
      <c r="C72" s="15">
        <f t="shared" si="1"/>
        <v>90.023333333333341</v>
      </c>
    </row>
    <row r="73" spans="1:3">
      <c r="A73" s="3">
        <v>71</v>
      </c>
      <c r="B73" s="14">
        <f t="shared" si="0"/>
        <v>16.792000000000002</v>
      </c>
      <c r="C73" s="15">
        <f t="shared" si="1"/>
        <v>91.478888888888903</v>
      </c>
    </row>
    <row r="74" spans="1:3">
      <c r="A74" s="3">
        <v>72</v>
      </c>
      <c r="B74" s="14">
        <f t="shared" si="0"/>
        <v>17.054000000000002</v>
      </c>
      <c r="C74" s="15">
        <f t="shared" si="1"/>
        <v>92.934444444444452</v>
      </c>
    </row>
    <row r="75" spans="1:3">
      <c r="A75" s="3">
        <v>73</v>
      </c>
      <c r="B75" s="14">
        <f t="shared" si="0"/>
        <v>17.316000000000003</v>
      </c>
      <c r="C75" s="15">
        <f t="shared" si="1"/>
        <v>94.390000000000015</v>
      </c>
    </row>
    <row r="76" spans="1:3">
      <c r="A76" s="3">
        <v>74</v>
      </c>
      <c r="B76" s="14">
        <f t="shared" si="0"/>
        <v>17.578000000000003</v>
      </c>
      <c r="C76" s="15">
        <f t="shared" si="1"/>
        <v>95.845555555555578</v>
      </c>
    </row>
    <row r="77" spans="1:3">
      <c r="A77" s="3">
        <v>75</v>
      </c>
      <c r="B77" s="14">
        <f t="shared" si="0"/>
        <v>17.840000000000003</v>
      </c>
      <c r="C77" s="15">
        <f t="shared" si="1"/>
        <v>97.301111111111126</v>
      </c>
    </row>
    <row r="78" spans="1:3">
      <c r="A78" s="3">
        <v>76</v>
      </c>
      <c r="B78" s="14">
        <f t="shared" si="0"/>
        <v>18.102</v>
      </c>
      <c r="C78" s="15">
        <f t="shared" si="1"/>
        <v>98.756666666666675</v>
      </c>
    </row>
    <row r="79" spans="1:3">
      <c r="A79" s="3">
        <v>77</v>
      </c>
      <c r="B79" s="14">
        <f t="shared" si="0"/>
        <v>18.364000000000001</v>
      </c>
      <c r="C79" s="15">
        <f t="shared" si="1"/>
        <v>100.21222222222222</v>
      </c>
    </row>
    <row r="80" spans="1:3">
      <c r="A80" s="3">
        <v>78</v>
      </c>
      <c r="B80" s="14">
        <f t="shared" si="0"/>
        <v>18.626000000000001</v>
      </c>
      <c r="C80" s="15">
        <f t="shared" si="1"/>
        <v>101.66777777777779</v>
      </c>
    </row>
    <row r="81" spans="1:3">
      <c r="A81" s="3">
        <v>79</v>
      </c>
      <c r="B81" s="14">
        <f t="shared" si="0"/>
        <v>18.888000000000002</v>
      </c>
      <c r="C81" s="15">
        <f t="shared" si="1"/>
        <v>103.12333333333335</v>
      </c>
    </row>
    <row r="82" spans="1:3">
      <c r="A82" s="3">
        <v>80</v>
      </c>
      <c r="B82" s="14">
        <f t="shared" si="0"/>
        <v>19.150000000000002</v>
      </c>
      <c r="C82" s="15">
        <f t="shared" si="1"/>
        <v>104.5788888888889</v>
      </c>
    </row>
    <row r="83" spans="1:3">
      <c r="A83" s="3">
        <v>81</v>
      </c>
      <c r="B83" s="14">
        <f t="shared" si="0"/>
        <v>19.412000000000003</v>
      </c>
      <c r="C83" s="15">
        <f t="shared" si="1"/>
        <v>106.03444444444446</v>
      </c>
    </row>
    <row r="84" spans="1:3">
      <c r="A84" s="3">
        <v>82</v>
      </c>
      <c r="B84" s="14">
        <f t="shared" si="0"/>
        <v>19.674000000000003</v>
      </c>
      <c r="C84" s="15">
        <f t="shared" si="1"/>
        <v>107.49000000000002</v>
      </c>
    </row>
    <row r="85" spans="1:3">
      <c r="A85" s="3">
        <v>83</v>
      </c>
      <c r="B85" s="14">
        <f t="shared" si="0"/>
        <v>19.936000000000003</v>
      </c>
      <c r="C85" s="15">
        <f t="shared" si="1"/>
        <v>108.94555555555557</v>
      </c>
    </row>
    <row r="86" spans="1:3">
      <c r="A86" s="3">
        <v>84</v>
      </c>
      <c r="B86" s="14">
        <f t="shared" si="0"/>
        <v>20.198000000000004</v>
      </c>
      <c r="C86" s="15">
        <f t="shared" si="1"/>
        <v>110.40111111111113</v>
      </c>
    </row>
    <row r="87" spans="1:3">
      <c r="A87" s="3">
        <v>85</v>
      </c>
      <c r="B87" s="14">
        <f t="shared" si="0"/>
        <v>20.46</v>
      </c>
      <c r="C87" s="15">
        <f t="shared" si="1"/>
        <v>111.85666666666667</v>
      </c>
    </row>
    <row r="88" spans="1:3">
      <c r="A88" s="3">
        <v>86</v>
      </c>
      <c r="B88" s="14">
        <f t="shared" si="0"/>
        <v>20.722000000000001</v>
      </c>
      <c r="C88" s="15">
        <f t="shared" si="1"/>
        <v>113.31222222222223</v>
      </c>
    </row>
    <row r="89" spans="1:3">
      <c r="A89" s="3">
        <v>87</v>
      </c>
      <c r="B89" s="14">
        <f t="shared" si="0"/>
        <v>20.984000000000002</v>
      </c>
      <c r="C89" s="15">
        <f t="shared" si="1"/>
        <v>114.76777777777779</v>
      </c>
    </row>
    <row r="90" spans="1:3">
      <c r="A90" s="3">
        <v>88</v>
      </c>
      <c r="B90" s="14">
        <f t="shared" si="0"/>
        <v>21.246000000000002</v>
      </c>
      <c r="C90" s="15">
        <f t="shared" si="1"/>
        <v>116.22333333333334</v>
      </c>
    </row>
    <row r="91" spans="1:3">
      <c r="A91" s="3">
        <v>89</v>
      </c>
      <c r="B91" s="14">
        <f t="shared" si="0"/>
        <v>21.508000000000003</v>
      </c>
      <c r="C91" s="15">
        <f t="shared" si="1"/>
        <v>117.67888888888891</v>
      </c>
    </row>
    <row r="92" spans="1:3">
      <c r="A92" s="9">
        <v>90</v>
      </c>
      <c r="B92" s="18">
        <f t="shared" si="0"/>
        <v>21.770000000000003</v>
      </c>
      <c r="C92" s="19">
        <f t="shared" si="1"/>
        <v>119.13444444444447</v>
      </c>
    </row>
    <row r="93" spans="1:3">
      <c r="A93" s="3">
        <v>91</v>
      </c>
      <c r="B93" s="14">
        <f t="shared" si="0"/>
        <v>22.032000000000004</v>
      </c>
      <c r="C93" s="15">
        <f t="shared" si="1"/>
        <v>120.59000000000002</v>
      </c>
    </row>
    <row r="94" spans="1:3">
      <c r="A94" s="3">
        <v>92</v>
      </c>
      <c r="B94" s="14">
        <f t="shared" si="0"/>
        <v>22.294</v>
      </c>
      <c r="C94" s="15">
        <f t="shared" si="1"/>
        <v>122.04555555555557</v>
      </c>
    </row>
    <row r="95" spans="1:3">
      <c r="A95" s="3">
        <v>93</v>
      </c>
      <c r="B95" s="14">
        <f t="shared" si="0"/>
        <v>22.556000000000001</v>
      </c>
      <c r="C95" s="15">
        <f t="shared" si="1"/>
        <v>123.50111111111111</v>
      </c>
    </row>
    <row r="96" spans="1:3">
      <c r="A96" s="3">
        <v>94</v>
      </c>
      <c r="B96" s="14">
        <f t="shared" si="0"/>
        <v>22.818000000000001</v>
      </c>
      <c r="C96" s="15">
        <f t="shared" si="1"/>
        <v>124.95666666666668</v>
      </c>
    </row>
    <row r="97" spans="1:3">
      <c r="A97" s="3">
        <v>95</v>
      </c>
      <c r="B97" s="14">
        <f t="shared" si="0"/>
        <v>23.080000000000002</v>
      </c>
      <c r="C97" s="15">
        <f t="shared" si="1"/>
        <v>126.41222222222223</v>
      </c>
    </row>
    <row r="98" spans="1:3">
      <c r="A98" s="3">
        <v>96</v>
      </c>
      <c r="B98" s="14">
        <f t="shared" si="0"/>
        <v>23.342000000000002</v>
      </c>
      <c r="C98" s="15">
        <f t="shared" si="1"/>
        <v>127.8677777777778</v>
      </c>
    </row>
    <row r="99" spans="1:3">
      <c r="A99" s="3">
        <v>97</v>
      </c>
      <c r="B99" s="14">
        <f t="shared" si="0"/>
        <v>23.604000000000003</v>
      </c>
      <c r="C99" s="15">
        <f t="shared" si="1"/>
        <v>129.32333333333335</v>
      </c>
    </row>
    <row r="100" spans="1:3">
      <c r="A100" s="3">
        <v>98</v>
      </c>
      <c r="B100" s="14">
        <f t="shared" si="0"/>
        <v>23.866000000000003</v>
      </c>
      <c r="C100" s="15">
        <f t="shared" si="1"/>
        <v>130.7788888888889</v>
      </c>
    </row>
    <row r="101" spans="1:3">
      <c r="A101" s="3">
        <v>99</v>
      </c>
      <c r="B101" s="14">
        <f t="shared" si="0"/>
        <v>24.128000000000004</v>
      </c>
      <c r="C101" s="15">
        <f t="shared" si="1"/>
        <v>132.23444444444448</v>
      </c>
    </row>
    <row r="102" spans="1:3">
      <c r="A102" s="3">
        <v>100</v>
      </c>
      <c r="B102" s="14">
        <f t="shared" si="0"/>
        <v>24.390000000000004</v>
      </c>
      <c r="C102" s="15">
        <f t="shared" si="1"/>
        <v>133.69000000000003</v>
      </c>
    </row>
    <row r="103" spans="1:3">
      <c r="A103" s="3">
        <v>101</v>
      </c>
      <c r="B103" s="14">
        <f t="shared" si="0"/>
        <v>24.652000000000001</v>
      </c>
      <c r="C103" s="15">
        <f t="shared" si="1"/>
        <v>135.14555555555557</v>
      </c>
    </row>
    <row r="104" spans="1:3">
      <c r="A104" s="3">
        <v>102</v>
      </c>
      <c r="B104" s="14">
        <f t="shared" si="0"/>
        <v>24.914000000000001</v>
      </c>
      <c r="C104" s="15">
        <f t="shared" si="1"/>
        <v>136.60111111111112</v>
      </c>
    </row>
    <row r="105" spans="1:3">
      <c r="A105" s="3">
        <v>103</v>
      </c>
      <c r="B105" s="14">
        <f t="shared" si="0"/>
        <v>25.176000000000002</v>
      </c>
      <c r="C105" s="15">
        <f t="shared" si="1"/>
        <v>138.05666666666667</v>
      </c>
    </row>
    <row r="106" spans="1:3">
      <c r="A106" s="3">
        <v>104</v>
      </c>
      <c r="B106" s="14">
        <f t="shared" si="0"/>
        <v>25.438000000000002</v>
      </c>
      <c r="C106" s="15">
        <f t="shared" si="1"/>
        <v>139.51222222222225</v>
      </c>
    </row>
    <row r="107" spans="1:3">
      <c r="A107" s="3">
        <v>105</v>
      </c>
      <c r="B107" s="14">
        <f t="shared" si="0"/>
        <v>25.700000000000003</v>
      </c>
      <c r="C107" s="15">
        <f t="shared" si="1"/>
        <v>140.9677777777778</v>
      </c>
    </row>
    <row r="108" spans="1:3">
      <c r="A108" s="3">
        <v>106</v>
      </c>
      <c r="B108" s="14">
        <f t="shared" si="0"/>
        <v>25.962000000000003</v>
      </c>
      <c r="C108" s="15">
        <f t="shared" si="1"/>
        <v>142.42333333333335</v>
      </c>
    </row>
    <row r="109" spans="1:3">
      <c r="A109" s="3">
        <v>107</v>
      </c>
      <c r="B109" s="14">
        <f t="shared" si="0"/>
        <v>26.224000000000004</v>
      </c>
      <c r="C109" s="15">
        <f t="shared" si="1"/>
        <v>143.87888888888892</v>
      </c>
    </row>
    <row r="110" spans="1:3">
      <c r="A110" s="3">
        <v>108</v>
      </c>
      <c r="B110" s="14">
        <f t="shared" si="0"/>
        <v>26.486000000000001</v>
      </c>
      <c r="C110" s="15">
        <f t="shared" si="1"/>
        <v>145.33444444444444</v>
      </c>
    </row>
    <row r="111" spans="1:3">
      <c r="A111" s="3">
        <v>109</v>
      </c>
      <c r="B111" s="14">
        <f t="shared" si="0"/>
        <v>26.748000000000001</v>
      </c>
      <c r="C111" s="15">
        <f t="shared" si="1"/>
        <v>146.79000000000002</v>
      </c>
    </row>
    <row r="112" spans="1:3">
      <c r="A112" s="3">
        <v>110</v>
      </c>
      <c r="B112" s="14">
        <f t="shared" si="0"/>
        <v>27.01</v>
      </c>
      <c r="C112" s="15">
        <f t="shared" si="1"/>
        <v>148.24555555555557</v>
      </c>
    </row>
    <row r="113" spans="1:3">
      <c r="A113" s="3">
        <v>111</v>
      </c>
      <c r="B113" s="14">
        <f t="shared" si="0"/>
        <v>27.272000000000002</v>
      </c>
      <c r="C113" s="15">
        <f t="shared" si="1"/>
        <v>149.70111111111112</v>
      </c>
    </row>
    <row r="114" spans="1:3">
      <c r="A114" s="3">
        <v>112</v>
      </c>
      <c r="B114" s="14">
        <f t="shared" si="0"/>
        <v>27.534000000000002</v>
      </c>
      <c r="C114" s="15">
        <f t="shared" si="1"/>
        <v>151.15666666666669</v>
      </c>
    </row>
    <row r="115" spans="1:3">
      <c r="A115" s="3">
        <v>113</v>
      </c>
      <c r="B115" s="14">
        <f t="shared" si="0"/>
        <v>27.796000000000003</v>
      </c>
      <c r="C115" s="15">
        <f t="shared" si="1"/>
        <v>152.61222222222224</v>
      </c>
    </row>
    <row r="116" spans="1:3">
      <c r="A116" s="3">
        <v>114</v>
      </c>
      <c r="B116" s="14">
        <f t="shared" si="0"/>
        <v>28.058000000000003</v>
      </c>
      <c r="C116" s="15">
        <f t="shared" si="1"/>
        <v>154.06777777777779</v>
      </c>
    </row>
    <row r="117" spans="1:3">
      <c r="A117" s="3">
        <v>115</v>
      </c>
      <c r="B117" s="14">
        <f t="shared" si="0"/>
        <v>28.320000000000004</v>
      </c>
      <c r="C117" s="15">
        <f t="shared" si="1"/>
        <v>155.52333333333337</v>
      </c>
    </row>
    <row r="118" spans="1:3">
      <c r="A118" s="3">
        <v>116</v>
      </c>
      <c r="B118" s="14">
        <f t="shared" si="0"/>
        <v>28.582000000000004</v>
      </c>
      <c r="C118" s="15">
        <f t="shared" si="1"/>
        <v>156.97888888888892</v>
      </c>
    </row>
    <row r="119" spans="1:3">
      <c r="A119" s="3">
        <v>117</v>
      </c>
      <c r="B119" s="14">
        <f t="shared" si="0"/>
        <v>28.844000000000001</v>
      </c>
      <c r="C119" s="15">
        <f t="shared" si="1"/>
        <v>158.43444444444447</v>
      </c>
    </row>
    <row r="120" spans="1:3">
      <c r="A120" s="3">
        <v>118</v>
      </c>
      <c r="B120" s="14">
        <f t="shared" si="0"/>
        <v>29.106000000000002</v>
      </c>
      <c r="C120" s="15">
        <f t="shared" si="1"/>
        <v>159.89000000000001</v>
      </c>
    </row>
    <row r="121" spans="1:3">
      <c r="A121" s="3">
        <v>119</v>
      </c>
      <c r="B121" s="14">
        <f t="shared" si="0"/>
        <v>29.368000000000002</v>
      </c>
      <c r="C121" s="15">
        <f t="shared" si="1"/>
        <v>161.34555555555556</v>
      </c>
    </row>
    <row r="122" spans="1:3">
      <c r="A122" s="9">
        <v>120</v>
      </c>
      <c r="B122" s="18">
        <f t="shared" si="0"/>
        <v>29.630000000000003</v>
      </c>
      <c r="C122" s="19">
        <f t="shared" si="1"/>
        <v>162.80111111111114</v>
      </c>
    </row>
    <row r="124" spans="1:3">
      <c r="A124" s="20" t="s">
        <v>16</v>
      </c>
    </row>
  </sheetData>
  <mergeCells count="2">
    <mergeCell ref="I3:K3"/>
    <mergeCell ref="A1:C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njr220</dc:creator>
  <cp:lastModifiedBy>Emilio</cp:lastModifiedBy>
  <dcterms:created xsi:type="dcterms:W3CDTF">2016-12-05T03:06:36Z</dcterms:created>
  <dcterms:modified xsi:type="dcterms:W3CDTF">2021-08-17T19:00:42Z</dcterms:modified>
</cp:coreProperties>
</file>